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Planilha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/>
  <c r="H22"/>
  <c r="H26"/>
  <c r="H24"/>
  <c r="H25"/>
  <c r="H28"/>
  <c r="H23"/>
  <c r="H18" l="1"/>
  <c r="H17"/>
  <c r="H16"/>
  <c r="H15"/>
  <c r="H10"/>
  <c r="H11"/>
  <c r="H12"/>
  <c r="H13"/>
  <c r="H14"/>
  <c r="H9"/>
  <c r="H5"/>
  <c r="H6"/>
  <c r="H7"/>
  <c r="H4"/>
  <c r="G8" l="1"/>
  <c r="H8" s="1"/>
  <c r="H29" s="1"/>
</calcChain>
</file>

<file path=xl/sharedStrings.xml><?xml version="1.0" encoding="utf-8"?>
<sst xmlns="http://schemas.openxmlformats.org/spreadsheetml/2006/main" count="65" uniqueCount="48">
  <si>
    <t>ITEM</t>
  </si>
  <si>
    <t>DESCRIÇÃO DO SERVIÇO</t>
  </si>
  <si>
    <t>UNIDADE</t>
  </si>
  <si>
    <t>QUANTIDADE</t>
  </si>
  <si>
    <t>TOTAL</t>
  </si>
  <si>
    <t xml:space="preserve">UNITÁRIO </t>
  </si>
  <si>
    <t>Serviço</t>
  </si>
  <si>
    <t>Execução de furos de sondagem a percussão SPT até o impenetrável a percussão.</t>
  </si>
  <si>
    <t>Execução de ensaios de permeabilidade natural do solo junto aos furos de sondagem a percussão SPT.</t>
  </si>
  <si>
    <t>Execução de furos de sondagem a trado na profundidade
média de 3,0 m para coleta de amostras deformadas de solo.</t>
  </si>
  <si>
    <t>Furo</t>
  </si>
  <si>
    <t>Ensaio</t>
  </si>
  <si>
    <t>Execução de bateria de ensaios geotécnicos laboratoriais.</t>
  </si>
  <si>
    <t>Limite de Liquidez – LL.</t>
  </si>
  <si>
    <t>Limite de Plasticidade – LP.</t>
  </si>
  <si>
    <t>Granulometria conjunta + massa específica do solo.</t>
  </si>
  <si>
    <t>Compactação (Proctor Normal - PN).</t>
  </si>
  <si>
    <t>Teor de umidade natural.</t>
  </si>
  <si>
    <t>Permeabilidade a carga variável.</t>
  </si>
  <si>
    <t>Diagnóstico arqueológico visando o atendimento da
Instrução Normativa (IN) n.º 001/2015 e
acompanhamento do processo no IPHAN.</t>
  </si>
  <si>
    <t>Elaboração processo de Corte de Arvores Isoladas</t>
  </si>
  <si>
    <t>Elaboração do Projeto Executivo da Obra</t>
  </si>
  <si>
    <t>Preço Global Total</t>
  </si>
  <si>
    <t>5.1</t>
  </si>
  <si>
    <t>5.2</t>
  </si>
  <si>
    <t>5.3</t>
  </si>
  <si>
    <t>5.4</t>
  </si>
  <si>
    <t>5.5</t>
  </si>
  <si>
    <t>5.6</t>
  </si>
  <si>
    <t>Elaboração Estudo referente a Cavidades</t>
  </si>
  <si>
    <t>Elaboração Relatorio de Controle Ambiental/Plano de Controle Ambiental (conforme termo de referência SEMAD) para obtenção da LAC Classe 03 análise concomitante (LP, LI, LO)</t>
  </si>
  <si>
    <t>Plano de Fechamento do atual Lixão</t>
  </si>
  <si>
    <t>Elaboração de levantamento planialtimétrico e semicadastral de área com até 40 hectares.</t>
  </si>
  <si>
    <t xml:space="preserve">Elaboração de estudos de interferência do projeto em relação a Áreas de Segurança Aeroportuárias (ASA) de aeródromos públicos e privados homologados junto à ANAC. </t>
  </si>
  <si>
    <t>PROJETO GEOMETRICO</t>
  </si>
  <si>
    <t>PARECER  GEOTÉCNICO -  NÍVEL 2</t>
  </si>
  <si>
    <t>KM</t>
  </si>
  <si>
    <t>A1</t>
  </si>
  <si>
    <t>UM</t>
  </si>
  <si>
    <t>PROJETO EXECUTIVO P/ ATERRO SANITÁRIO</t>
  </si>
  <si>
    <t>COMPATIBILIZACAO DE PROJETOS</t>
  </si>
  <si>
    <t>EQUIPE TOPOGRÁFICA P/ APOIO A PROJETOS</t>
  </si>
  <si>
    <t xml:space="preserve">DIA </t>
  </si>
  <si>
    <t>DESENHO DE LEVANTAMENTO TOPOGRÁFICO</t>
  </si>
  <si>
    <t xml:space="preserve">HORAS </t>
  </si>
  <si>
    <t>ENGENHEIRO COORDENADOR (DURAÇÃO ESTIPULADA 4 MESES) TOTAL = 4 MESES X (4 DIAS POR MÊS) = 4 X (4*4) = 64</t>
  </si>
  <si>
    <t>PLANILHA DE REFERENCIA PARA ATEERRO SANITÁRIO NO MUNICIPAL REFERÊNCIA SETOP - OUTUBRO DE 2022</t>
  </si>
  <si>
    <t>APENSO 1 (Termo de Referência) - PLANILHA ORÇAMENTÁRIA</t>
  </si>
</sst>
</file>

<file path=xl/styles.xml><?xml version="1.0" encoding="utf-8"?>
<styleSheet xmlns="http://schemas.openxmlformats.org/spreadsheetml/2006/main">
  <numFmts count="2">
    <numFmt numFmtId="164" formatCode="_-&quot;R$&quot;\ * #,##0.00_-;\-&quot;R$&quot;\ * #,##0.00_-;_-&quot;R$&quot;\ * &quot;-&quot;??_-;_-@_-"/>
    <numFmt numFmtId="165" formatCode="_-[$R$-416]\ * #,##0.00_-;\-[$R$-416]\ * #,##0.00_-;_-[$R$-416]\ * &quot;-&quot;??_-;_-@_-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0" xfId="1" applyFont="1"/>
    <xf numFmtId="0" fontId="1" fillId="0" borderId="1" xfId="0" applyFont="1" applyBorder="1" applyAlignment="1">
      <alignment horizontal="center" vertical="top"/>
    </xf>
    <xf numFmtId="164" fontId="1" fillId="0" borderId="1" xfId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1" fillId="0" borderId="4" xfId="1" applyFont="1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164" fontId="1" fillId="0" borderId="8" xfId="1" applyFont="1" applyBorder="1"/>
    <xf numFmtId="164" fontId="0" fillId="0" borderId="1" xfId="1" applyFont="1" applyBorder="1" applyAlignment="1">
      <alignment horizontal="center" vertical="center"/>
    </xf>
    <xf numFmtId="164" fontId="0" fillId="0" borderId="4" xfId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9"/>
  <sheetViews>
    <sheetView tabSelected="1" topLeftCell="B18" zoomScale="120" zoomScaleNormal="120" workbookViewId="0">
      <selection activeCell="B1" sqref="B1:H29"/>
    </sheetView>
  </sheetViews>
  <sheetFormatPr defaultRowHeight="15"/>
  <cols>
    <col min="2" max="2" width="9.28515625" bestFit="1" customWidth="1"/>
    <col min="3" max="3" width="3.85546875" bestFit="1" customWidth="1"/>
    <col min="4" max="4" width="53" bestFit="1" customWidth="1"/>
    <col min="5" max="5" width="9.5703125" bestFit="1" customWidth="1"/>
    <col min="6" max="6" width="13.7109375" bestFit="1" customWidth="1"/>
    <col min="7" max="7" width="16.28515625" style="3" bestFit="1" customWidth="1"/>
    <col min="8" max="8" width="21.5703125" style="3" bestFit="1" customWidth="1"/>
  </cols>
  <sheetData>
    <row r="1" spans="2:8" ht="39" customHeight="1" thickBot="1">
      <c r="B1" s="15" t="s">
        <v>47</v>
      </c>
      <c r="C1" s="16"/>
      <c r="D1" s="16"/>
      <c r="E1" s="16"/>
      <c r="F1" s="16"/>
      <c r="G1" s="16"/>
      <c r="H1" s="17"/>
    </row>
    <row r="2" spans="2:8" ht="38.25" customHeight="1">
      <c r="B2" s="15" t="s">
        <v>46</v>
      </c>
      <c r="C2" s="16"/>
      <c r="D2" s="16"/>
      <c r="E2" s="16"/>
      <c r="F2" s="16"/>
      <c r="G2" s="16"/>
      <c r="H2" s="17"/>
    </row>
    <row r="3" spans="2:8">
      <c r="B3" s="20" t="s">
        <v>0</v>
      </c>
      <c r="C3" s="21"/>
      <c r="D3" s="4" t="s">
        <v>1</v>
      </c>
      <c r="E3" s="4" t="s">
        <v>2</v>
      </c>
      <c r="F3" s="4" t="s">
        <v>3</v>
      </c>
      <c r="G3" s="5" t="s">
        <v>5</v>
      </c>
      <c r="H3" s="10" t="s">
        <v>4</v>
      </c>
    </row>
    <row r="4" spans="2:8" ht="30">
      <c r="B4" s="22">
        <v>1</v>
      </c>
      <c r="C4" s="23"/>
      <c r="D4" s="8" t="s">
        <v>32</v>
      </c>
      <c r="E4" s="1" t="s">
        <v>6</v>
      </c>
      <c r="F4" s="1">
        <v>1</v>
      </c>
      <c r="G4" s="13">
        <v>25000</v>
      </c>
      <c r="H4" s="14">
        <f>F4*G4</f>
        <v>25000</v>
      </c>
    </row>
    <row r="5" spans="2:8" ht="30">
      <c r="B5" s="22">
        <v>2</v>
      </c>
      <c r="C5" s="23"/>
      <c r="D5" s="8" t="s">
        <v>7</v>
      </c>
      <c r="E5" s="1" t="s">
        <v>10</v>
      </c>
      <c r="F5" s="1">
        <v>8</v>
      </c>
      <c r="G5" s="13">
        <v>2000</v>
      </c>
      <c r="H5" s="14">
        <f t="shared" ref="H5:H7" si="0">F5*G5</f>
        <v>16000</v>
      </c>
    </row>
    <row r="6" spans="2:8" ht="49.5" customHeight="1">
      <c r="B6" s="22">
        <v>3</v>
      </c>
      <c r="C6" s="23"/>
      <c r="D6" s="8" t="s">
        <v>8</v>
      </c>
      <c r="E6" s="1" t="s">
        <v>11</v>
      </c>
      <c r="F6" s="1">
        <v>8</v>
      </c>
      <c r="G6" s="13">
        <v>600</v>
      </c>
      <c r="H6" s="14">
        <f t="shared" si="0"/>
        <v>4800</v>
      </c>
    </row>
    <row r="7" spans="2:8" ht="45">
      <c r="B7" s="22">
        <v>4</v>
      </c>
      <c r="C7" s="23"/>
      <c r="D7" s="8" t="s">
        <v>9</v>
      </c>
      <c r="E7" s="1" t="s">
        <v>10</v>
      </c>
      <c r="F7" s="1">
        <v>8</v>
      </c>
      <c r="G7" s="13">
        <v>250</v>
      </c>
      <c r="H7" s="14">
        <f t="shared" si="0"/>
        <v>2000</v>
      </c>
    </row>
    <row r="8" spans="2:8">
      <c r="B8" s="22">
        <v>5</v>
      </c>
      <c r="C8" s="1"/>
      <c r="D8" s="9" t="s">
        <v>12</v>
      </c>
      <c r="E8" s="1" t="s">
        <v>6</v>
      </c>
      <c r="F8" s="1">
        <v>1</v>
      </c>
      <c r="G8" s="13">
        <f>SUM(H9:H14)</f>
        <v>15760</v>
      </c>
      <c r="H8" s="14">
        <f>F8*G8</f>
        <v>15760</v>
      </c>
    </row>
    <row r="9" spans="2:8">
      <c r="B9" s="22"/>
      <c r="C9" s="1" t="s">
        <v>23</v>
      </c>
      <c r="D9" s="8" t="s">
        <v>13</v>
      </c>
      <c r="E9" s="1" t="s">
        <v>11</v>
      </c>
      <c r="F9" s="1">
        <v>8</v>
      </c>
      <c r="G9" s="13">
        <v>120</v>
      </c>
      <c r="H9" s="14">
        <f>F9*G9</f>
        <v>960</v>
      </c>
    </row>
    <row r="10" spans="2:8">
      <c r="B10" s="22"/>
      <c r="C10" s="1" t="s">
        <v>24</v>
      </c>
      <c r="D10" s="9" t="s">
        <v>14</v>
      </c>
      <c r="E10" s="1" t="s">
        <v>11</v>
      </c>
      <c r="F10" s="1">
        <v>8</v>
      </c>
      <c r="G10" s="13">
        <v>120</v>
      </c>
      <c r="H10" s="14">
        <f t="shared" ref="H10:H18" si="1">F10*G10</f>
        <v>960</v>
      </c>
    </row>
    <row r="11" spans="2:8">
      <c r="B11" s="22"/>
      <c r="C11" s="1" t="s">
        <v>25</v>
      </c>
      <c r="D11" s="8" t="s">
        <v>15</v>
      </c>
      <c r="E11" s="1" t="s">
        <v>11</v>
      </c>
      <c r="F11" s="1">
        <v>8</v>
      </c>
      <c r="G11" s="13">
        <v>600</v>
      </c>
      <c r="H11" s="14">
        <f t="shared" si="1"/>
        <v>4800</v>
      </c>
    </row>
    <row r="12" spans="2:8">
      <c r="B12" s="22"/>
      <c r="C12" s="1" t="s">
        <v>26</v>
      </c>
      <c r="D12" s="9" t="s">
        <v>16</v>
      </c>
      <c r="E12" s="1" t="s">
        <v>11</v>
      </c>
      <c r="F12" s="1">
        <v>8</v>
      </c>
      <c r="G12" s="13">
        <v>250</v>
      </c>
      <c r="H12" s="14">
        <f t="shared" si="1"/>
        <v>2000</v>
      </c>
    </row>
    <row r="13" spans="2:8">
      <c r="B13" s="22"/>
      <c r="C13" s="1" t="s">
        <v>27</v>
      </c>
      <c r="D13" s="8" t="s">
        <v>17</v>
      </c>
      <c r="E13" s="1" t="s">
        <v>11</v>
      </c>
      <c r="F13" s="1">
        <v>8</v>
      </c>
      <c r="G13" s="13">
        <v>80</v>
      </c>
      <c r="H13" s="14">
        <f t="shared" si="1"/>
        <v>640</v>
      </c>
    </row>
    <row r="14" spans="2:8">
      <c r="B14" s="22"/>
      <c r="C14" s="1" t="s">
        <v>28</v>
      </c>
      <c r="D14" s="9" t="s">
        <v>18</v>
      </c>
      <c r="E14" s="1" t="s">
        <v>11</v>
      </c>
      <c r="F14" s="1">
        <v>8</v>
      </c>
      <c r="G14" s="13">
        <v>800</v>
      </c>
      <c r="H14" s="14">
        <f t="shared" si="1"/>
        <v>6400</v>
      </c>
    </row>
    <row r="15" spans="2:8" ht="60">
      <c r="B15" s="22">
        <v>6</v>
      </c>
      <c r="C15" s="23"/>
      <c r="D15" s="8" t="s">
        <v>30</v>
      </c>
      <c r="E15" s="1" t="s">
        <v>6</v>
      </c>
      <c r="F15" s="1">
        <v>1</v>
      </c>
      <c r="G15" s="13">
        <v>45000</v>
      </c>
      <c r="H15" s="14">
        <f t="shared" si="1"/>
        <v>45000</v>
      </c>
    </row>
    <row r="16" spans="2:8" ht="45">
      <c r="B16" s="22">
        <v>7</v>
      </c>
      <c r="C16" s="23"/>
      <c r="D16" s="8" t="s">
        <v>19</v>
      </c>
      <c r="E16" s="1" t="s">
        <v>6</v>
      </c>
      <c r="F16" s="1">
        <v>1</v>
      </c>
      <c r="G16" s="13">
        <v>15000</v>
      </c>
      <c r="H16" s="14">
        <f t="shared" si="1"/>
        <v>15000</v>
      </c>
    </row>
    <row r="17" spans="2:8">
      <c r="B17" s="22">
        <v>8</v>
      </c>
      <c r="C17" s="23"/>
      <c r="D17" s="8" t="s">
        <v>29</v>
      </c>
      <c r="E17" s="1" t="s">
        <v>6</v>
      </c>
      <c r="F17" s="1">
        <v>1</v>
      </c>
      <c r="G17" s="13">
        <v>10000</v>
      </c>
      <c r="H17" s="14">
        <f t="shared" si="1"/>
        <v>10000</v>
      </c>
    </row>
    <row r="18" spans="2:8">
      <c r="B18" s="22">
        <v>9</v>
      </c>
      <c r="C18" s="23"/>
      <c r="D18" s="8" t="s">
        <v>20</v>
      </c>
      <c r="E18" s="1" t="s">
        <v>6</v>
      </c>
      <c r="F18" s="1">
        <v>1</v>
      </c>
      <c r="G18" s="13">
        <v>5000</v>
      </c>
      <c r="H18" s="14">
        <f t="shared" si="1"/>
        <v>5000</v>
      </c>
    </row>
    <row r="19" spans="2:8">
      <c r="B19" s="24">
        <v>10</v>
      </c>
      <c r="C19" s="25"/>
      <c r="D19" s="8" t="s">
        <v>21</v>
      </c>
      <c r="E19" s="1" t="s">
        <v>6</v>
      </c>
      <c r="F19" s="1"/>
      <c r="G19" s="13"/>
      <c r="H19" s="14"/>
    </row>
    <row r="20" spans="2:8" ht="60">
      <c r="B20" s="22">
        <v>11</v>
      </c>
      <c r="C20" s="23"/>
      <c r="D20" s="8" t="s">
        <v>33</v>
      </c>
      <c r="E20" s="1" t="s">
        <v>6</v>
      </c>
      <c r="F20" s="1">
        <v>1</v>
      </c>
      <c r="G20" s="13">
        <v>10000</v>
      </c>
      <c r="H20" s="14">
        <v>10000</v>
      </c>
    </row>
    <row r="21" spans="2:8">
      <c r="B21" s="24">
        <v>12</v>
      </c>
      <c r="C21" s="25"/>
      <c r="D21" s="8" t="s">
        <v>31</v>
      </c>
      <c r="E21" s="1" t="s">
        <v>6</v>
      </c>
      <c r="F21" s="1">
        <v>1</v>
      </c>
      <c r="G21" s="13">
        <v>30000</v>
      </c>
      <c r="H21" s="14">
        <v>30000</v>
      </c>
    </row>
    <row r="22" spans="2:8">
      <c r="B22" s="11"/>
      <c r="C22" s="2"/>
      <c r="D22" s="8" t="s">
        <v>43</v>
      </c>
      <c r="E22" s="1" t="s">
        <v>37</v>
      </c>
      <c r="F22" s="1">
        <v>10</v>
      </c>
      <c r="G22" s="13">
        <v>663.51</v>
      </c>
      <c r="H22" s="14">
        <f>F22*G22</f>
        <v>6635.1</v>
      </c>
    </row>
    <row r="23" spans="2:8">
      <c r="B23" s="22">
        <v>13</v>
      </c>
      <c r="C23" s="23"/>
      <c r="D23" s="8" t="s">
        <v>34</v>
      </c>
      <c r="E23" s="6" t="s">
        <v>36</v>
      </c>
      <c r="F23" s="1">
        <v>2.66</v>
      </c>
      <c r="G23" s="7">
        <v>7518.42</v>
      </c>
      <c r="H23" s="14">
        <f>F23*G23</f>
        <v>19998.997200000002</v>
      </c>
    </row>
    <row r="24" spans="2:8">
      <c r="B24" s="24">
        <v>14</v>
      </c>
      <c r="C24" s="25"/>
      <c r="D24" s="8" t="s">
        <v>39</v>
      </c>
      <c r="E24" s="6" t="s">
        <v>36</v>
      </c>
      <c r="F24" s="1">
        <v>2.66</v>
      </c>
      <c r="G24" s="7">
        <v>1887.86</v>
      </c>
      <c r="H24" s="14">
        <f t="shared" ref="H24:H28" si="2">F24*G24</f>
        <v>5021.7075999999997</v>
      </c>
    </row>
    <row r="25" spans="2:8" ht="25.5" customHeight="1">
      <c r="B25" s="22">
        <v>15</v>
      </c>
      <c r="C25" s="23"/>
      <c r="D25" s="8" t="s">
        <v>40</v>
      </c>
      <c r="E25" s="1" t="s">
        <v>37</v>
      </c>
      <c r="F25" s="1">
        <v>10</v>
      </c>
      <c r="G25" s="13">
        <v>1118.55</v>
      </c>
      <c r="H25" s="14">
        <f t="shared" si="2"/>
        <v>11185.5</v>
      </c>
    </row>
    <row r="26" spans="2:8" ht="25.5" customHeight="1">
      <c r="B26" s="24">
        <v>16</v>
      </c>
      <c r="C26" s="25"/>
      <c r="D26" s="8" t="s">
        <v>41</v>
      </c>
      <c r="E26" s="1" t="s">
        <v>42</v>
      </c>
      <c r="F26" s="1">
        <v>7</v>
      </c>
      <c r="G26" s="13">
        <v>1472.1920226828952</v>
      </c>
      <c r="H26" s="14">
        <f t="shared" si="2"/>
        <v>10305.344158780266</v>
      </c>
    </row>
    <row r="27" spans="2:8" ht="43.5" customHeight="1">
      <c r="B27" s="22">
        <v>17</v>
      </c>
      <c r="C27" s="23"/>
      <c r="D27" s="8" t="s">
        <v>45</v>
      </c>
      <c r="E27" s="1" t="s">
        <v>44</v>
      </c>
      <c r="F27" s="1">
        <v>64</v>
      </c>
      <c r="G27" s="13">
        <v>159.6</v>
      </c>
      <c r="H27" s="14">
        <f t="shared" si="2"/>
        <v>10214.4</v>
      </c>
    </row>
    <row r="28" spans="2:8">
      <c r="B28" s="24">
        <v>18</v>
      </c>
      <c r="C28" s="25"/>
      <c r="D28" s="8" t="s">
        <v>35</v>
      </c>
      <c r="E28" s="6" t="s">
        <v>38</v>
      </c>
      <c r="F28" s="1">
        <v>1</v>
      </c>
      <c r="G28" s="13">
        <v>14711.17</v>
      </c>
      <c r="H28" s="14">
        <f t="shared" si="2"/>
        <v>14711.17</v>
      </c>
    </row>
    <row r="29" spans="2:8" ht="15.75" thickBot="1">
      <c r="B29" s="18" t="s">
        <v>22</v>
      </c>
      <c r="C29" s="19"/>
      <c r="D29" s="19"/>
      <c r="E29" s="19"/>
      <c r="F29" s="19"/>
      <c r="G29" s="19"/>
      <c r="H29" s="12">
        <f>SUM(H4:H28)</f>
        <v>272392.21895878029</v>
      </c>
    </row>
  </sheetData>
  <mergeCells count="22">
    <mergeCell ref="B23:C23"/>
    <mergeCell ref="B24:C24"/>
    <mergeCell ref="B25:C25"/>
    <mergeCell ref="B28:C28"/>
    <mergeCell ref="B26:C26"/>
    <mergeCell ref="B27:C27"/>
    <mergeCell ref="B2:H2"/>
    <mergeCell ref="B1:H1"/>
    <mergeCell ref="B29:G29"/>
    <mergeCell ref="B3:C3"/>
    <mergeCell ref="B4:C4"/>
    <mergeCell ref="B5:C5"/>
    <mergeCell ref="B6:C6"/>
    <mergeCell ref="B7:C7"/>
    <mergeCell ref="B8:B14"/>
    <mergeCell ref="B21:C21"/>
    <mergeCell ref="B19:C19"/>
    <mergeCell ref="B15:C15"/>
    <mergeCell ref="B16:C16"/>
    <mergeCell ref="B17:C17"/>
    <mergeCell ref="B18:C18"/>
    <mergeCell ref="B20:C20"/>
  </mergeCells>
  <phoneticPr fontId="2" type="noConversion"/>
  <pageMargins left="0.511811024" right="0.511811024" top="0.78740157499999996" bottom="0.78740157499999996" header="0.31496062000000002" footer="0.31496062000000002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Augusto</dc:creator>
  <cp:lastModifiedBy>licita</cp:lastModifiedBy>
  <cp:lastPrinted>2023-01-02T20:18:03Z</cp:lastPrinted>
  <dcterms:created xsi:type="dcterms:W3CDTF">2022-12-27T17:43:48Z</dcterms:created>
  <dcterms:modified xsi:type="dcterms:W3CDTF">2023-01-11T20:22:34Z</dcterms:modified>
</cp:coreProperties>
</file>